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30"/>
  <workbookPr defaultThemeVersion="166925"/>
  <mc:AlternateContent xmlns:mc="http://schemas.openxmlformats.org/markup-compatibility/2006">
    <mc:Choice Requires="x15">
      <x15ac:absPath xmlns:x15ac="http://schemas.microsoft.com/office/spreadsheetml/2010/11/ac" url="C:\Users\liszewskaa\Desktop\ANNA\ZAMÓWIENIA PUBLICZNE\Zamówienia publiczne 2026\DA.251.5.2026 Dostawa implantów\Załączniki do SWZ\Załącznik nr 2 do SWZ\"/>
    </mc:Choice>
  </mc:AlternateContent>
  <xr:revisionPtr revIDLastSave="0" documentId="13_ncr:1_{D62C3D56-9906-4C8D-ADD7-4A76AF0DF156}" xr6:coauthVersionLast="47" xr6:coauthVersionMax="47" xr10:uidLastSave="{00000000-0000-0000-0000-000000000000}"/>
  <bookViews>
    <workbookView xWindow="-120" yWindow="-120" windowWidth="29040" windowHeight="15720" xr2:uid="{389F2537-EE70-415E-903A-E45BA307E8BA}"/>
  </bookViews>
  <sheets>
    <sheet name="Zadanie nr 7" sheetId="1" r:id="rId1"/>
  </sheets>
  <calcPr calcId="191029"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4" i="1" l="1"/>
  <c r="G4" i="1" s="1"/>
  <c r="E11" i="1"/>
  <c r="G11" i="1" s="1"/>
  <c r="E12" i="1"/>
  <c r="G12" i="1" s="1"/>
  <c r="E15" i="1"/>
  <c r="G15" i="1" s="1"/>
  <c r="E18" i="1"/>
  <c r="G18" i="1" s="1"/>
  <c r="E19" i="1"/>
  <c r="G19" i="1" s="1"/>
  <c r="E20" i="1"/>
  <c r="G20" i="1" s="1"/>
  <c r="E25" i="1"/>
  <c r="G25" i="1" s="1"/>
  <c r="E26" i="1"/>
  <c r="G26" i="1" s="1"/>
  <c r="E27" i="1"/>
  <c r="G27" i="1" s="1"/>
  <c r="E28" i="1"/>
  <c r="G28" i="1" s="1"/>
  <c r="E34" i="1"/>
  <c r="G34" i="1" s="1"/>
  <c r="E35" i="1"/>
  <c r="G35" i="1" s="1"/>
  <c r="E36" i="1"/>
  <c r="G36" i="1" s="1"/>
  <c r="E40" i="1"/>
  <c r="G40" i="1" s="1"/>
  <c r="E43" i="1"/>
  <c r="G43" i="1" s="1"/>
  <c r="E44" i="1"/>
  <c r="G44" i="1" s="1"/>
  <c r="E48" i="1"/>
  <c r="G48" i="1" s="1"/>
  <c r="E50" i="1"/>
  <c r="G50" i="1" s="1"/>
  <c r="E51" i="1"/>
  <c r="G51" i="1" s="1"/>
  <c r="E5" i="1"/>
  <c r="G5" i="1" s="1"/>
  <c r="E6" i="1"/>
  <c r="G6" i="1" s="1"/>
  <c r="E7" i="1"/>
  <c r="G7" i="1" s="1"/>
  <c r="E8" i="1"/>
  <c r="G8" i="1" s="1"/>
  <c r="E9" i="1"/>
  <c r="G9" i="1" s="1"/>
  <c r="E10" i="1"/>
  <c r="G10" i="1" s="1"/>
  <c r="E13" i="1"/>
  <c r="G13" i="1" s="1"/>
  <c r="E14" i="1"/>
  <c r="G14" i="1" s="1"/>
  <c r="E16" i="1"/>
  <c r="G16" i="1" s="1"/>
  <c r="E17" i="1"/>
  <c r="G17" i="1" s="1"/>
  <c r="E21" i="1"/>
  <c r="G21" i="1" s="1"/>
  <c r="E22" i="1"/>
  <c r="G22" i="1" s="1"/>
  <c r="E23" i="1"/>
  <c r="G23" i="1" s="1"/>
  <c r="E24" i="1"/>
  <c r="G24" i="1" s="1"/>
  <c r="E29" i="1"/>
  <c r="G29" i="1" s="1"/>
  <c r="E30" i="1"/>
  <c r="G30" i="1" s="1"/>
  <c r="E31" i="1"/>
  <c r="G31" i="1" s="1"/>
  <c r="E32" i="1"/>
  <c r="G32" i="1" s="1"/>
  <c r="E33" i="1"/>
  <c r="G33" i="1" s="1"/>
  <c r="E37" i="1"/>
  <c r="G37" i="1" s="1"/>
  <c r="E38" i="1"/>
  <c r="G38" i="1" s="1"/>
  <c r="E39" i="1"/>
  <c r="G39" i="1" s="1"/>
  <c r="E41" i="1"/>
  <c r="G41" i="1" s="1"/>
  <c r="E42" i="1"/>
  <c r="G42" i="1" s="1"/>
  <c r="E45" i="1"/>
  <c r="G45" i="1" s="1"/>
  <c r="E46" i="1"/>
  <c r="G46" i="1" s="1"/>
  <c r="E47" i="1"/>
  <c r="G47" i="1" s="1"/>
  <c r="E49" i="1"/>
  <c r="G49" i="1" s="1"/>
  <c r="G52" i="1" l="1"/>
  <c r="E52" i="1"/>
</calcChain>
</file>

<file path=xl/sharedStrings.xml><?xml version="1.0" encoding="utf-8"?>
<sst xmlns="http://schemas.openxmlformats.org/spreadsheetml/2006/main" count="63" uniqueCount="57">
  <si>
    <t>Zamawiający zaleca zapisanie dokumentu w formacie PDF.</t>
  </si>
  <si>
    <t>/ osób upoważnionych do reprezentowania Wykonawcy w dokumentach rejestrowych lub we właściwym pełnomocnictwie .</t>
  </si>
  <si>
    <t>Dokument należy wypełnić i podpisać kwalifikowanym podpisem elektronicznym  osoby upoważnionej</t>
  </si>
  <si>
    <t>lub produkty równoważne</t>
  </si>
  <si>
    <t>Razem:</t>
  </si>
  <si>
    <t>Podkładka pod głowę śruby 2,3,4,5,6.5,8mm</t>
  </si>
  <si>
    <t>Tytanowa śruba kaniulowana ø 4. 0 mm, niski profil głowy, posiadająca również odwrotny system nacinający ułatwiajcy ekstrakcję, długość 20-44mm (co 4mm) kaniulacja 1,55mm, częściowy gwint lub Tytanowa śruba kaniulowana ø 6.5 mm, sterylna, niski profil głowy,posiadająca również odwrotny system nacinający ułatwiajcy ekstrakcję kaniulacja ø 3.3 mm, pełny lub częściowy gwint o długości 20 mm lub 40 mm, długość śruby 30-130 mm</t>
  </si>
  <si>
    <t>Śruba kaniulowana o stałej średnicy ø2, 3, mm. Częściowo gwintowana. Tytan.</t>
  </si>
  <si>
    <t>Śruby 3,6 mm i 4,1 mm</t>
  </si>
  <si>
    <t>Śruby korowe i blokowane 2,7mm, dł 8mm - 50mm. Tytan</t>
  </si>
  <si>
    <t>Śruby korowe i blokowane3,5mm, dł 10 - 70mm. Skok długości co 2mm w przedziale 10-50mm i co 5mm w przedziale 50-70mm. Tytan</t>
  </si>
  <si>
    <t>Płyty do kości stopy. Uniwersalne otwory okragłe pod śruby blokowane i śruby korowe. Otwory owalne z możliwością uzyskania kompresji międzyodłamowej. Płyty proste, zagięte,prostokątne, w kształcie H, 3-D, T, L, oraz płyty do pięty. Otwory w płycie poliaxialne, z możliwością wprowadzenia śruby pod różnym kątem +/- 15º, blokowanie śruby odbywa się poprzez wytworzenie gwintu przez łeb śruby w otworze płyty - tytan.</t>
  </si>
  <si>
    <t>Śruba korowa tytanowa ø 3.5 mm, dł. 10-70 mm</t>
  </si>
  <si>
    <t>Śruba blokowana tytanowa ø 3.5 mm, dł. 10-70 mm</t>
  </si>
  <si>
    <t>Płyta do strzałki, prosta, ilość otworów w trzonie 2-16. Płyta z otworami pod tymczasową stabilizacje drutami kirschnera . W płycie otwory okrągłe uniwersalne dostosowane do śrub blokowanych i korowych.
Gwint w otworach pod śruby blokowane tworzony jest w momencie wkręcania się śruby. Otwory niewymagające zaślepek/przejściówek do wkrętów blokowanych. Kodyfikacja kolorystyczna , śruby blokowane w kolorze srebrnym Śruby korowe w kolorze złotym. Możliwość wkręcenia poliaxialnej śruby poprzez wyrzeźbienie gwintu w otworze płyty i ustawienia kąta wprowadzenia śruby blokowanej w zakresie +/- 15°. Grubość płyty max 2mm. Materiał tytan.</t>
  </si>
  <si>
    <t>Płyta do dalszej nasady kości strzałkowej, anatomiczna, ilość otworów  3-12. Płyta z otworami pod tymczasową stabilizacje drutami kirschnera . W płycie otwory okrągłe, niegwintowane, uniwersalne -dostosowane do śrub blokowanych i korowych. Gwint w otworach pod śruby blokowane tworzony jest w momencie wkręcania się śruby. Otwory niewymagające zaślepek/przejściówek do wkrętów blokowanych. Kodyfikacja kolorystyczna , śruby blokowane w kolorze srebrnym Śruby korowe w kolorze złotym. Możliwość wkręcenia poliaxialnej śruby poprzez wyrzeźbienie gwintu w otworze płyty i ustawienia kąta wprowadzenia śruby blokowanej w zakresie +/- 15°. W odcinku dalszym płyty anatomicznej grubość 1,3mm, w trzonie 2mm. Szerokość płyty 12mm w części trzonowej. Materiał tytan.</t>
  </si>
  <si>
    <t>śruby korowe 2,7/3,5 mm, od 10 mm - 70 mm. Tytan,</t>
  </si>
  <si>
    <t>śruby blokowane 2,7/3,5 mm, od 10 mm - 70 mm. Tytan,</t>
  </si>
  <si>
    <t>Płyty proste o kształcie zmniejszającym kontakt z kością (wyprofilowana od spodniej strony), blokująco – kompresyjna wąskie i szerokie. Płyta wyposażona w otwory owalne kompresyjne (kompresja międzyodłamowa) do śrub korowych i otwory okrągłe uniwersalne niewymagające zaślepek/przejściówek –  z możliwością zastosowania śrub blokujących lub korowych. Na końcach płyty otwory umożliwiające wstępną stabilizację drutami Kirschnera. Sruba wyposażona w stożkowy gwint na główce tworzy gwint w płycie w momencie wkręcania się w płytę. Poliaxialność ±15°. Implanty wykonane z tytanu - płytki proste pod śruby 3,5 i 2,7.</t>
  </si>
  <si>
    <t>śruby korowe 2,7/3,5 mm, od 8 mm - 70 mm. Tytan,</t>
  </si>
  <si>
    <t>śruby blokowane 2,7/3,5 mm, od 8 mm - 70 mm. Tytan,</t>
  </si>
  <si>
    <t>Tytanowe płyty anatomiczne o zmniejszonym nacisku do zespoleń złamań obojczyka. Płytki z wgłębieniami minimalizujące kontakt z okostną, w skład systemu wchodzą                                                                                                                        a) płytki górne trzonowe  lewe i prawe w czterech wersjach:                                                                                                                                                                                                                                 - o zwiekszonym zagieciu anatomicznym                                                                                                                                                                                                                                                          - o zwiekszonym zagieciu anatomicznym mostujące, bez otworów na śruby w części środkowej płyty                                                                                                                                                                                 - o zmniejszonym zagięciu anatomicznym                                                                                                                                                                                                                                                         - o zmniejszonym zagięciu anatomicznym, mostujące, bez otworów na śruby w części środkowej płyty                                                                                                                                                                               b) płyty górno-bocze lewe i prawe                                                                                                                                                                                                                                                                     c) płyty przednie trzonowe uniwersalne                                                                                                                                                                                                                                                              d) płyty przednie boczne uniwersalne                                                                                                                                                                                                                                                                e) płyty hakowe o głębokości haka 12, 16 i 20mm, lewe i prawe                                                                                                                                                                                                    Możliwość ustawienia kąta wprowadzenia śruby blokowanej w każdym otworze okrągłym w zakresie +/- 15°. Płyty posiadają otwory owalne pod śruby korowe umożliwiające wykonanie kompresji międzyodłamowej. Tytan. Śruby korowe i blokowane 3.5mm oraz 2,7mm. Płyty hakowe dostepne w wersji sterylnej.</t>
  </si>
  <si>
    <t>Tytanowe płyty anatomiczne o zmniejszonym nacisku do zespoleń złamań nasady dalszej kości ramiennej i części bliższej kości łokciowej. Płyty z wgłębieniami minimalizujące kontakt z okostną, w skład systemu wchodzą a) płyty blokowane od strony przyśrodkowej (standardowe i wydłużone - uniwersalne do obu kończyn) b) płyty blokowane od strony bocznej (prawe i lewe) c) płyty blokowane od strony tylno-przyśrodkowej (prawe i lewe) d) płyty blokowane od strony tylno-bocznej (prawe i lewe) i e) płyty blokowane na olecranon (prawe i lewe). Ilość otworów: płyty przyśrodkowe i tylno-boczne od 4 do 14, płyty tylne, tylno-przyśrodkowe i na olecranon od 4 do 12. Otwory niegwintowane do śrub o średnicy 2.7 mm i 3.5 mm korowych i blokowanych; śruby blokowane z nagwintowanymi głowami, które blokują się w płycie przez wytworzenie gwintu w otworze w trakcie wkręcania, bez konieczności stosowania śrubokrętu dynamometrycznego. Możliwość ustawienia kąta wprowadzenia śruby blokowanej w zakresie +/- 15°. W części trzonowej płytki otwory blokująco-kompresyjne.</t>
  </si>
  <si>
    <t>Tytanowa śruba gąbczasta  Ø 6.0  mm, częściowo i całkowiecie gwintowana, dł 30-95 mm</t>
  </si>
  <si>
    <t>Tytanowa śruba korowa  Ø 4,5  mm, dł 14-95 mm</t>
  </si>
  <si>
    <t>Tytanowa śruba blokująca Ø 5.0  mm do złamań okołoprotezowych, dł 8-20 mm</t>
  </si>
  <si>
    <t>Tytanowa śruba blokująca Ø 5.0  mm , dł 14-95 mm</t>
  </si>
  <si>
    <t>Płyta ukształtowana anatomicznie do dalszego końca kości udowej. Boczna prawa i lewa. Płyta w części nasadowe posiada 6 otworów gwintowanych pod śruby blokowane 5.0 mm i korowe 4.5 mm Otwory w części nasadowej ustalone kątowo, pozwalają na wprowadzenie śrub pod kątem 97 0 w stosunku do powierzchni płyty. Długość płyty; 130, 166, 202, 238, 274, 310, 343, 379, 415 mm. Otwory korowe pod śruby korowe 4,5 mm oraz śruby gąbczaste 6.0 mm częściowo lub całkowicie gwintowane. Wszystkie śruby obługiwane jednym śrubokrętem typu T20. Otwory gwintowane pod śruby blokowane 5,0 mm i śruby korowe 4,5 mm oraz śruby przezprotezowe blokowane 5,0 mm. Dodatkowe otwory w płycie na druty kirshnera. Tytan</t>
  </si>
  <si>
    <t>Śruba gąbczasta średnica 4,0 L=10 - 95 mm. Tytan</t>
  </si>
  <si>
    <t>Śruba korowa średnica 3,5 L=10 - 95 mm. Tytan</t>
  </si>
  <si>
    <t>Śruba blokowana średnica 4,0 L=14 - 95 mm. Tytan</t>
  </si>
  <si>
    <t>Płyta ukształtowana anatomicznie do dalszej nasady kości piszczelowej. Zakładana od strony przedniobocznej i przyśrodkowej. Płyta prawa/lewa. Płytka posiada 7 otworów gwintowanych w części nasadowej pod śruby blokowane 4.0mm i korowe 3.5mm, grubość płyty w części dystalnej 1.3mm. Możliwość zastosowania śrub korowych 2.7mm w części dystalnej płyty przednio-bocznej. Długość płyty:  97, 102, 123, 127, 149, 153, 175, 178, 201, 203, 227, 229, 253, 254, 279, 280, 305, 331mm.  Otwory korowe pod śruby korowe 3, 5 mm. W trzonie płyty te same otwory gwintowane okrągłe pod śruby blokowane 4,0 mm i śruby korowe 3,5 mm. Tytan</t>
  </si>
  <si>
    <t>Płyta ukształtowana anatomicznie do bliższej nasady kości ramiennej. płyta prawa/lewa. Długość płyty: 86, 99,112, 125, 151, 176, 202, 228, 254, 280, 306mm. 7 otworów gwintowanych w czesci nasadowej plyty o ustalonym kątowo kierunku mocowania płyty, podcięcia przy otworach na druty Kirschnera umożliwiające ponowne przymocowanie tkanek miękkich. Otwór owalny do prawidłowego pozycjonowania płyty. Otwory korowe pod śruby korowe 3,5 mm. W trzonie płyty te same otwory gwintowane okrągłe pod śruby blokowane 4,0 mm i śruby korowe 3,5 mm. Tytan</t>
  </si>
  <si>
    <t>Płyta ukształtowana anatomicznie do bliższej nasady kości piszczelowej. płyta prawa/lewa. Zakładana od strony bocznej i przyśrodkowej. Płyta boczna w części nasadowej posiada 5 otworów gwintowanych pod śruby blokowane ø4.0mm i korowe 3,5mm i 2 otwory niegwintowane pod śruby gąbczaste ø4.0mm oraz otwór podpórkowy pod śrubę blokowaną ø4.0mm skierowaną we fragment tylno-przyśrodkowy. Płyta przyśrodkowa w części nasadowej posiada 4 otwory gwintowane pod śruby blokowane ø4.0mm i korowe 3,5mm i owalny otwór niegwintowany dla optymalnego pozycjonowania płyty. Długości płyt: 71, 84, 95, 97, 121, 123, 147, 149, 173, 175, 199, 201, 225, 227, 251, 253, 277, 279, 303, 305, 329, 355mm. W trzonie płyty te same otwory gwintowane okrągłe pod śruby blokowane 4,0 mm i śruby korowe 3,5 mm. Płyta o grubości 3.3mm w trzonie, 2.3mm w części przynasadowej i 1.3mm w części dystalnej. Tytan</t>
  </si>
  <si>
    <t>Podkładki do śrub korowych 1,7mm i 2,3mm</t>
  </si>
  <si>
    <t>śruba zabezpieczająca 2,5 mm, tytan</t>
  </si>
  <si>
    <t>śruba blokująca 2,3 mm, 6-26 mm, Tytan</t>
  </si>
  <si>
    <t>śruba korowa 2,3 mm, 6-26 mm, Tytan</t>
  </si>
  <si>
    <t>śruba zabezpieczająca 1,9 mm, tytan</t>
  </si>
  <si>
    <t>śruby blokujące 1,7 mm, 5-24 mm, Tytan</t>
  </si>
  <si>
    <t>śruby zabezpieczające 1,4 mm, dł. 3,5,7,9mm, tytan</t>
  </si>
  <si>
    <t>śruby korowe, 1,7 mm, 5-24 mm, tytan.</t>
  </si>
  <si>
    <t>System mikropłytek:
- płytka dłoniowa tytanowa, prosta , 4 i 16 otworowa, Ø 1,7mm, grubość 0,55 mm.
- płytka dłoniowa tytanowa, kształt L, prawa i lewa 6 otworowa, Ø 1,7 mm, grubość 0,55 mm.
- płytka dłoniowa tytanowa kształt T, y, Z, 6,7,9,10 otworowa, Ø 1,7 mm, grubość 0,55 mm.
- płytka dłoniowa tytanowa, 5 otworowa, prawa i lewa, Ø 1,7 mm, grubość 0,55 mm.
- płytka dłoniowa tytanowa, kształt H, 2x2 otwory, 3x2 otwory, 4x2 otwory oraz 2x2+2 otwory, Ø 1,7 mm, grubość 0,55 mm.
- płytka dłoniowa tytanowa, szeroka, kształt T, 8 otworowa, Ø 1,7 mm, grubość 0,55 mm. - płytka dłoniowa tytanowa, prosta , 4 i 16 otworowa, Ø 1,7mm, grubość 1,0 mm.
- płytka dłoniowa tytanowa, kształt L, T, Z, Ø 1,7 mm, grubość 1,0 mm.
- płytka dłoniowa tytanowa, 2x2 otwory, 3x2 otwory, 4x2 otwory oraz 2x2+2 otwory, Ø 1,7 mm, grubość 1,0 mm. - płytka dłoniowa tytanowa, prosta, 4 i 16 otworowa, Ø 2,3mm, grubość 1,0 i 1,5 mm.
- płytka dłoniowa tytanowa, kształt L, T, Y, Z, Ø 2,3 mm
- płytka dłoniowa tytanowa, 2x2 otwory, 3x2 otwory, 4x2 otwory oraz 2x2+2 otwory, Ø 2,3 mm, grubość 1,0 i 1,5mm.
- płytka dłoniowa tytanowa, kompresyjna, Ø 2,3 mm, grubość 1,0 i 1,3 mm,
- płytka dłoniowa tytanowa, 5 otworowa, w kształcie kija hokejowego do 5tej kości śródręcza, Ø 2,3 mm, grubość 1,5 mm. - płytka dłoniowa tytanowa, rotacyjna</t>
  </si>
  <si>
    <t>śruby korowe 2,7 mm, od 10 mm - 26 mm. Tytan</t>
  </si>
  <si>
    <t>śruby blokowane 2,7 mm, od 10 mm - 26 mm. Tytan</t>
  </si>
  <si>
    <t>Tytanowe płytki do zespoleń złamań nasady dalszej kości promieniowej, anatomiczne i uniwersalne dłoniowe, grzbietowe oraz kolumnowe promieniowe i łokciowe, z otworami niegwintowanymi do śrub T8 o średnicy  2.7 mm dł 8-50mm korowych i blokowanych z nagwintowanymi głowami, które blokują się w płycie przez wytworzenie gwintu w otworze w trakcie wkręcania, bez konieczności stosowania śrubokrętu dynamometrycznego. Możliwość ustawienia kąta wprowadzenia śruby blokowanej w zakresie +/- 15°</t>
  </si>
  <si>
    <t>Wartość brutto</t>
  </si>
  <si>
    <t>% VAT</t>
  </si>
  <si>
    <t>Wartość netto</t>
  </si>
  <si>
    <t>Cena jednostkowa netto</t>
  </si>
  <si>
    <t>ILOŚĆ (szt.)</t>
  </si>
  <si>
    <t>OPIS ASORTYMENTU</t>
  </si>
  <si>
    <t>L.P.</t>
  </si>
  <si>
    <t>Śródszpikowe Implanty do artrodezy paliczków stopy, dopasowujące się pod wpływem temperatury ciała do kanału śródszpikowego kości. Proste lub zagiętę 10°. Instrumentarium dostępne na zamówienie telefoniczne/mailowe/faxem każdorazowo przed zabiegiem.</t>
  </si>
  <si>
    <t>Zadanie nr 7</t>
  </si>
  <si>
    <t>Załącznik nr 2 do SWZ  - Formularz asortymentowo – cenowy</t>
  </si>
  <si>
    <t>EAN jeśli nadano/Porducent, kod handlowy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</si>
</sst>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15]General"/>
    <numFmt numFmtId="165" formatCode="#,##0.00&quot; zł&quot;"/>
  </numFmts>
  <fonts count="19">
    <font>
      <sz val="11"/>
      <color rgb="FF000000"/>
      <name val="Calibri"/>
      <family val="2"/>
      <charset val="238"/>
    </font>
    <font>
      <sz val="11"/>
      <color rgb="FF000000"/>
      <name val="Calibri"/>
      <family val="2"/>
      <charset val="238"/>
    </font>
    <font>
      <sz val="11"/>
      <color rgb="FF000000"/>
      <name val="Czcionka tekstu podstawowego"/>
      <charset val="238"/>
    </font>
    <font>
      <sz val="10"/>
      <color rgb="FF000000"/>
      <name val="Arial"/>
      <family val="2"/>
      <charset val="238"/>
    </font>
    <font>
      <sz val="10"/>
      <color rgb="FF000000"/>
      <name val="Calibri"/>
      <family val="2"/>
      <charset val="238"/>
    </font>
    <font>
      <sz val="9"/>
      <color rgb="FF000000"/>
      <name val="Calibri"/>
      <family val="2"/>
      <charset val="238"/>
    </font>
    <font>
      <sz val="8"/>
      <color rgb="FF000000"/>
      <name val="Calibri"/>
      <family val="2"/>
      <charset val="238"/>
    </font>
    <font>
      <b/>
      <sz val="8"/>
      <color rgb="FF000000"/>
      <name val="Calibri"/>
      <family val="2"/>
      <charset val="238"/>
    </font>
    <font>
      <b/>
      <sz val="8"/>
      <color rgb="FF000000"/>
      <name val="Calibri"/>
      <family val="2"/>
      <charset val="238"/>
      <scheme val="minor"/>
    </font>
    <font>
      <sz val="8"/>
      <color rgb="FF000000"/>
      <name val="Calibri"/>
      <family val="2"/>
      <charset val="238"/>
      <scheme val="minor"/>
    </font>
    <font>
      <sz val="8"/>
      <color rgb="FF000000"/>
      <name val="Arial1"/>
      <charset val="238"/>
    </font>
    <font>
      <sz val="8"/>
      <color rgb="FF000000"/>
      <name val="Arial"/>
      <family val="2"/>
      <charset val="238"/>
    </font>
    <font>
      <b/>
      <sz val="8"/>
      <color rgb="FF000000"/>
      <name val="Arial"/>
      <family val="2"/>
      <charset val="238"/>
    </font>
    <font>
      <sz val="8"/>
      <color rgb="FF000000"/>
      <name val="Czcionka tekstu podstawowego"/>
      <charset val="238"/>
    </font>
    <font>
      <b/>
      <i/>
      <sz val="8"/>
      <color rgb="FFFF0000"/>
      <name val="Cambria"/>
      <family val="1"/>
      <charset val="238"/>
    </font>
    <font>
      <b/>
      <sz val="8"/>
      <color rgb="FF000000"/>
      <name val="Cambria"/>
      <family val="1"/>
      <charset val="238"/>
    </font>
    <font>
      <sz val="8"/>
      <color rgb="FF000000"/>
      <name val="Cambria"/>
      <family val="1"/>
      <charset val="238"/>
    </font>
    <font>
      <b/>
      <i/>
      <u/>
      <sz val="8"/>
      <color rgb="FFFF0000"/>
      <name val="Cambria"/>
      <family val="1"/>
      <charset val="238"/>
    </font>
    <font>
      <b/>
      <sz val="9"/>
      <color rgb="FF000000"/>
      <name val="Calibri"/>
      <family val="2"/>
      <charset val="238"/>
    </font>
  </fonts>
  <fills count="5">
    <fill>
      <patternFill patternType="none"/>
    </fill>
    <fill>
      <patternFill patternType="gray125"/>
    </fill>
    <fill>
      <patternFill patternType="solid">
        <fgColor rgb="FFC0C0C0"/>
        <bgColor rgb="FFC0C0C0"/>
      </patternFill>
    </fill>
    <fill>
      <patternFill patternType="solid">
        <fgColor rgb="FFFFFFFF"/>
        <bgColor rgb="FFFFFFFF"/>
      </patternFill>
    </fill>
    <fill>
      <patternFill patternType="solid">
        <fgColor theme="0" tint="-0.249977111117893"/>
        <bgColor indexed="64"/>
      </patternFill>
    </fill>
  </fills>
  <borders count="9">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indexed="64"/>
      </bottom>
      <diagonal/>
    </border>
    <border>
      <left style="thin">
        <color rgb="FF000000"/>
      </left>
      <right/>
      <top style="thin">
        <color rgb="FF000000"/>
      </top>
      <bottom style="thin">
        <color rgb="FF000000"/>
      </bottom>
      <diagonal/>
    </border>
    <border>
      <left style="thin">
        <color rgb="FF000000"/>
      </left>
      <right style="thin">
        <color rgb="FF000000"/>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s>
  <cellStyleXfs count="5">
    <xf numFmtId="0" fontId="0" fillId="0" borderId="0"/>
    <xf numFmtId="164" fontId="1" fillId="0" borderId="0" applyBorder="0" applyProtection="0"/>
    <xf numFmtId="0" fontId="2" fillId="0" borderId="0"/>
    <xf numFmtId="0" fontId="3" fillId="0" borderId="0"/>
    <xf numFmtId="0" fontId="3" fillId="0" borderId="0"/>
  </cellStyleXfs>
  <cellXfs count="41">
    <xf numFmtId="0" fontId="0" fillId="0" borderId="0" xfId="0"/>
    <xf numFmtId="0" fontId="0" fillId="0" borderId="0" xfId="0" applyAlignment="1">
      <alignment horizontal="center"/>
    </xf>
    <xf numFmtId="0" fontId="0" fillId="0" borderId="0" xfId="0" applyAlignment="1">
      <alignment horizontal="center" wrapText="1"/>
    </xf>
    <xf numFmtId="10" fontId="0" fillId="0" borderId="0" xfId="0" applyNumberFormat="1"/>
    <xf numFmtId="0" fontId="4" fillId="0" borderId="0" xfId="0" applyFont="1"/>
    <xf numFmtId="10" fontId="4" fillId="0" borderId="0" xfId="0" applyNumberFormat="1" applyFont="1"/>
    <xf numFmtId="0" fontId="6" fillId="0" borderId="0" xfId="0" applyFont="1"/>
    <xf numFmtId="0" fontId="7" fillId="0" borderId="0" xfId="0" applyFont="1"/>
    <xf numFmtId="0" fontId="8" fillId="4" borderId="7" xfId="0" applyFont="1" applyFill="1" applyBorder="1" applyAlignment="1" applyProtection="1">
      <alignment horizontal="center" vertical="center"/>
      <protection locked="0"/>
    </xf>
    <xf numFmtId="0" fontId="8" fillId="4" borderId="7"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7" fillId="4" borderId="7" xfId="0" applyFont="1" applyFill="1" applyBorder="1" applyAlignment="1">
      <alignment horizontal="center" vertical="center" wrapText="1"/>
    </xf>
    <xf numFmtId="0" fontId="8" fillId="0" borderId="1" xfId="2" applyFont="1" applyBorder="1" applyAlignment="1">
      <alignment horizontal="center" vertical="center" wrapText="1"/>
    </xf>
    <xf numFmtId="2" fontId="9" fillId="0" borderId="2" xfId="0" applyNumberFormat="1" applyFont="1" applyBorder="1" applyAlignment="1">
      <alignment horizontal="left" vertical="top" wrapText="1"/>
    </xf>
    <xf numFmtId="0" fontId="9" fillId="0" borderId="1" xfId="0" applyFont="1" applyBorder="1" applyAlignment="1">
      <alignment horizontal="center" vertical="center" wrapText="1"/>
    </xf>
    <xf numFmtId="165" fontId="9" fillId="0" borderId="5" xfId="0" applyNumberFormat="1" applyFont="1" applyBorder="1" applyAlignment="1">
      <alignment horizontal="right" vertical="center" wrapText="1"/>
    </xf>
    <xf numFmtId="4" fontId="9" fillId="0" borderId="5" xfId="0" applyNumberFormat="1" applyFont="1" applyBorder="1" applyAlignment="1">
      <alignment horizontal="right" vertical="center"/>
    </xf>
    <xf numFmtId="0" fontId="6" fillId="0" borderId="7" xfId="0" applyFont="1" applyBorder="1"/>
    <xf numFmtId="0" fontId="9" fillId="0" borderId="1" xfId="0" applyFont="1" applyBorder="1" applyAlignment="1">
      <alignment horizontal="left" vertical="center" wrapText="1"/>
    </xf>
    <xf numFmtId="0" fontId="9" fillId="0" borderId="1" xfId="0" applyFont="1" applyBorder="1" applyAlignment="1">
      <alignment horizontal="left" vertical="top" wrapText="1"/>
    </xf>
    <xf numFmtId="0" fontId="9" fillId="0" borderId="6" xfId="0" applyFont="1" applyBorder="1" applyAlignment="1">
      <alignment horizontal="left" vertical="top" wrapText="1"/>
    </xf>
    <xf numFmtId="0" fontId="9" fillId="0" borderId="1" xfId="0" applyFont="1" applyBorder="1" applyAlignment="1">
      <alignment horizontal="left" wrapText="1"/>
    </xf>
    <xf numFmtId="0" fontId="9" fillId="3" borderId="1" xfId="0" applyFont="1" applyFill="1" applyBorder="1" applyAlignment="1">
      <alignment horizontal="left" vertical="center" wrapText="1"/>
    </xf>
    <xf numFmtId="0" fontId="9" fillId="0" borderId="4" xfId="0" applyFont="1" applyBorder="1" applyAlignment="1">
      <alignment horizontal="left"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0" fillId="0" borderId="0" xfId="2" applyFont="1" applyAlignment="1">
      <alignment horizontal="left" vertical="center" wrapText="1"/>
    </xf>
    <xf numFmtId="4" fontId="11" fillId="2" borderId="1" xfId="0" applyNumberFormat="1" applyFont="1" applyFill="1" applyBorder="1" applyAlignment="1">
      <alignment horizontal="right"/>
    </xf>
    <xf numFmtId="4" fontId="12" fillId="2" borderId="1" xfId="0" applyNumberFormat="1" applyFont="1" applyFill="1" applyBorder="1"/>
    <xf numFmtId="0" fontId="12" fillId="0" borderId="0" xfId="0" applyFont="1"/>
    <xf numFmtId="0" fontId="13" fillId="0" borderId="0" xfId="0" applyFont="1" applyAlignment="1">
      <alignment horizontal="left"/>
    </xf>
    <xf numFmtId="0" fontId="6" fillId="0" borderId="0" xfId="0" applyFont="1" applyAlignment="1">
      <alignment horizontal="center"/>
    </xf>
    <xf numFmtId="0" fontId="7" fillId="0" borderId="0" xfId="0" applyFont="1" applyAlignment="1">
      <alignment horizontal="left" vertical="center" wrapText="1"/>
    </xf>
    <xf numFmtId="164" fontId="15" fillId="0" borderId="0" xfId="1" applyFont="1"/>
    <xf numFmtId="164" fontId="16" fillId="0" borderId="0" xfId="1" applyFont="1"/>
    <xf numFmtId="0" fontId="18" fillId="0" borderId="0" xfId="0" applyFont="1" applyAlignment="1">
      <alignment horizontal="right"/>
    </xf>
    <xf numFmtId="164" fontId="14" fillId="0" borderId="0" xfId="1" applyFont="1" applyAlignment="1">
      <alignment horizontal="center"/>
    </xf>
    <xf numFmtId="164" fontId="17" fillId="0" borderId="0" xfId="1" applyFont="1" applyAlignment="1">
      <alignment horizontal="center" vertical="center"/>
    </xf>
    <xf numFmtId="0" fontId="5" fillId="0" borderId="0" xfId="0" applyFont="1" applyAlignment="1">
      <alignment horizontal="right"/>
    </xf>
    <xf numFmtId="0" fontId="0" fillId="0" borderId="0" xfId="0" applyAlignment="1">
      <alignment horizontal="right"/>
    </xf>
  </cellXfs>
  <cellStyles count="5">
    <cellStyle name="Excel Built-in Normal" xfId="2" xr:uid="{5B9FC421-587C-4D7B-8C10-FCBA9CDD2E0C}"/>
    <cellStyle name="Excel Built-in Normal 1" xfId="1" xr:uid="{9C0978DC-BD7F-477E-BBBE-378407C361D2}"/>
    <cellStyle name="Normal 2" xfId="3" xr:uid="{0F68E01A-8060-4661-8047-7B19665B3F99}"/>
    <cellStyle name="Normal 5" xfId="4" xr:uid="{A98902A6-F771-4F73-9C4C-92346E7D3513}"/>
    <cellStyle name="Normalny" xfId="0" builtinId="0"/>
  </cellStyles>
  <dxfs count="18">
    <dxf>
      <font>
        <b/>
        <color rgb="FF000000"/>
        <family val="2"/>
        <charset val="238"/>
      </font>
      <fill>
        <patternFill patternType="none"/>
      </fill>
    </dxf>
    <dxf>
      <font>
        <b/>
        <color rgb="FF000000"/>
        <family val="2"/>
        <charset val="238"/>
      </font>
      <fill>
        <patternFill patternType="none"/>
      </fill>
    </dxf>
    <dxf>
      <font>
        <b/>
        <color rgb="FF000000"/>
        <family val="2"/>
        <charset val="238"/>
      </font>
      <fill>
        <patternFill patternType="none"/>
      </fill>
    </dxf>
    <dxf>
      <font>
        <b/>
        <color rgb="FF000000"/>
        <family val="2"/>
        <charset val="238"/>
      </font>
      <fill>
        <patternFill patternType="none"/>
      </fill>
    </dxf>
    <dxf>
      <font>
        <b/>
        <color rgb="FF000000"/>
        <family val="2"/>
        <charset val="238"/>
      </font>
      <fill>
        <patternFill patternType="none"/>
      </fill>
    </dxf>
    <dxf>
      <font>
        <b/>
        <color rgb="FF000000"/>
        <family val="2"/>
        <charset val="238"/>
      </font>
      <fill>
        <patternFill patternType="none"/>
      </fill>
    </dxf>
    <dxf>
      <font>
        <b/>
        <color rgb="FF000000"/>
        <family val="2"/>
        <charset val="238"/>
      </font>
      <fill>
        <patternFill patternType="none"/>
      </fill>
    </dxf>
    <dxf>
      <font>
        <b/>
        <color rgb="FF000000"/>
        <family val="2"/>
        <charset val="238"/>
      </font>
      <fill>
        <patternFill patternType="none"/>
      </fill>
    </dxf>
    <dxf>
      <font>
        <b/>
        <color rgb="FF000000"/>
        <family val="2"/>
        <charset val="238"/>
      </font>
      <fill>
        <patternFill patternType="none"/>
      </fill>
    </dxf>
    <dxf>
      <font>
        <b/>
        <color rgb="FF000000"/>
        <family val="2"/>
        <charset val="238"/>
      </font>
      <fill>
        <patternFill patternType="none"/>
      </fill>
    </dxf>
    <dxf>
      <font>
        <b/>
        <color rgb="FF000000"/>
        <family val="2"/>
        <charset val="238"/>
      </font>
      <fill>
        <patternFill patternType="none"/>
      </fill>
    </dxf>
    <dxf>
      <font>
        <b/>
        <color rgb="FF000000"/>
        <family val="2"/>
        <charset val="238"/>
      </font>
      <fill>
        <patternFill patternType="none"/>
      </fill>
    </dxf>
    <dxf>
      <font>
        <b/>
        <color rgb="FF000000"/>
        <family val="2"/>
        <charset val="238"/>
      </font>
      <fill>
        <patternFill patternType="none"/>
      </fill>
    </dxf>
    <dxf>
      <font>
        <b/>
        <color rgb="FF000000"/>
        <family val="2"/>
        <charset val="238"/>
      </font>
      <fill>
        <patternFill patternType="none"/>
      </fill>
    </dxf>
    <dxf>
      <font>
        <b/>
        <color rgb="FF000000"/>
        <family val="2"/>
        <charset val="238"/>
      </font>
      <fill>
        <patternFill patternType="none"/>
      </fill>
    </dxf>
    <dxf>
      <font>
        <b/>
        <color rgb="FF000000"/>
        <family val="2"/>
        <charset val="238"/>
      </font>
      <fill>
        <patternFill patternType="none"/>
      </fill>
    </dxf>
    <dxf>
      <font>
        <b/>
        <color rgb="FF000000"/>
        <family val="2"/>
        <charset val="238"/>
      </font>
      <fill>
        <patternFill patternType="none"/>
      </fill>
    </dxf>
    <dxf>
      <font>
        <b/>
        <color rgb="FF000000"/>
        <family val="2"/>
        <charset val="238"/>
      </font>
      <fill>
        <patternFill patternType="none"/>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159D8F-A397-454D-83C4-000755282F61}">
  <sheetPr>
    <pageSetUpPr fitToPage="1"/>
  </sheetPr>
  <dimension ref="A1:K61"/>
  <sheetViews>
    <sheetView tabSelected="1" topLeftCell="A43" zoomScaleNormal="100" workbookViewId="0">
      <selection activeCell="B18" sqref="B18:B19"/>
    </sheetView>
  </sheetViews>
  <sheetFormatPr defaultRowHeight="15"/>
  <cols>
    <col min="1" max="1" width="4.85546875" customWidth="1"/>
    <col min="2" max="2" width="80.28515625" customWidth="1"/>
    <col min="3" max="3" width="5.5703125" customWidth="1"/>
    <col min="4" max="4" width="10.42578125" customWidth="1"/>
    <col min="5" max="5" width="10.85546875" customWidth="1"/>
    <col min="6" max="6" width="10.5703125" customWidth="1"/>
    <col min="7" max="7" width="15.140625" customWidth="1"/>
    <col min="8" max="8" width="14.28515625" customWidth="1"/>
    <col min="9" max="1022" width="9.140625" customWidth="1"/>
  </cols>
  <sheetData>
    <row r="1" spans="1:11">
      <c r="E1" s="39" t="s">
        <v>55</v>
      </c>
      <c r="F1" s="40"/>
      <c r="G1" s="40"/>
      <c r="H1" s="40"/>
    </row>
    <row r="2" spans="1:11" ht="20.25" customHeight="1">
      <c r="A2" s="6"/>
      <c r="B2" s="6"/>
      <c r="C2" s="6"/>
      <c r="D2" s="6"/>
      <c r="E2" s="6"/>
      <c r="F2" s="6"/>
      <c r="G2" s="7"/>
      <c r="H2" s="36" t="s">
        <v>54</v>
      </c>
    </row>
    <row r="3" spans="1:11" s="1" customFormat="1" ht="33.75">
      <c r="A3" s="8" t="s">
        <v>52</v>
      </c>
      <c r="B3" s="9" t="s">
        <v>51</v>
      </c>
      <c r="C3" s="9" t="s">
        <v>50</v>
      </c>
      <c r="D3" s="9" t="s">
        <v>49</v>
      </c>
      <c r="E3" s="10" t="s">
        <v>48</v>
      </c>
      <c r="F3" s="10" t="s">
        <v>47</v>
      </c>
      <c r="G3" s="11" t="s">
        <v>46</v>
      </c>
      <c r="H3" s="12" t="s">
        <v>56</v>
      </c>
      <c r="J3" s="2"/>
    </row>
    <row r="4" spans="1:11" ht="56.25">
      <c r="A4" s="13">
        <v>1</v>
      </c>
      <c r="B4" s="14" t="s">
        <v>45</v>
      </c>
      <c r="C4" s="15">
        <v>50</v>
      </c>
      <c r="D4" s="15"/>
      <c r="E4" s="16">
        <f>C4*D4</f>
        <v>0</v>
      </c>
      <c r="F4" s="15"/>
      <c r="G4" s="17">
        <f>E4*1.08</f>
        <v>0</v>
      </c>
      <c r="H4" s="18"/>
      <c r="K4" s="3"/>
    </row>
    <row r="5" spans="1:11">
      <c r="A5" s="13">
        <v>2</v>
      </c>
      <c r="B5" s="19" t="s">
        <v>44</v>
      </c>
      <c r="C5" s="15">
        <v>200</v>
      </c>
      <c r="D5" s="15"/>
      <c r="E5" s="16">
        <f t="shared" ref="E5:E51" si="0">C5*D5</f>
        <v>0</v>
      </c>
      <c r="F5" s="15"/>
      <c r="G5" s="17">
        <f t="shared" ref="G5:G51" si="1">E5*1.08</f>
        <v>0</v>
      </c>
      <c r="H5" s="18"/>
      <c r="K5" s="3"/>
    </row>
    <row r="6" spans="1:11">
      <c r="A6" s="13">
        <v>3</v>
      </c>
      <c r="B6" s="19" t="s">
        <v>43</v>
      </c>
      <c r="C6" s="15">
        <v>100</v>
      </c>
      <c r="D6" s="15"/>
      <c r="E6" s="16">
        <f t="shared" si="0"/>
        <v>0</v>
      </c>
      <c r="F6" s="15"/>
      <c r="G6" s="17">
        <f t="shared" si="1"/>
        <v>0</v>
      </c>
      <c r="H6" s="18"/>
      <c r="K6" s="3"/>
    </row>
    <row r="7" spans="1:11" ht="178.5" customHeight="1">
      <c r="A7" s="13">
        <v>4</v>
      </c>
      <c r="B7" s="20" t="s">
        <v>42</v>
      </c>
      <c r="C7" s="15">
        <v>20</v>
      </c>
      <c r="D7" s="15"/>
      <c r="E7" s="16">
        <f t="shared" si="0"/>
        <v>0</v>
      </c>
      <c r="F7" s="15"/>
      <c r="G7" s="17">
        <f t="shared" si="1"/>
        <v>0</v>
      </c>
      <c r="H7" s="18"/>
      <c r="K7" s="3"/>
    </row>
    <row r="8" spans="1:11">
      <c r="A8" s="13">
        <v>5</v>
      </c>
      <c r="B8" s="19" t="s">
        <v>41</v>
      </c>
      <c r="C8" s="15">
        <v>40</v>
      </c>
      <c r="D8" s="15"/>
      <c r="E8" s="16">
        <f t="shared" si="0"/>
        <v>0</v>
      </c>
      <c r="F8" s="15"/>
      <c r="G8" s="17">
        <f t="shared" si="1"/>
        <v>0</v>
      </c>
      <c r="H8" s="18"/>
      <c r="K8" s="3"/>
    </row>
    <row r="9" spans="1:11">
      <c r="A9" s="13">
        <v>6</v>
      </c>
      <c r="B9" s="19" t="s">
        <v>40</v>
      </c>
      <c r="C9" s="15">
        <v>20</v>
      </c>
      <c r="D9" s="15"/>
      <c r="E9" s="16">
        <f t="shared" si="0"/>
        <v>0</v>
      </c>
      <c r="F9" s="15"/>
      <c r="G9" s="17">
        <f t="shared" si="1"/>
        <v>0</v>
      </c>
      <c r="H9" s="18"/>
      <c r="K9" s="3"/>
    </row>
    <row r="10" spans="1:11">
      <c r="A10" s="13">
        <v>7</v>
      </c>
      <c r="B10" s="19" t="s">
        <v>39</v>
      </c>
      <c r="C10" s="15">
        <v>40</v>
      </c>
      <c r="D10" s="15"/>
      <c r="E10" s="16">
        <f t="shared" si="0"/>
        <v>0</v>
      </c>
      <c r="F10" s="15"/>
      <c r="G10" s="17">
        <f t="shared" si="1"/>
        <v>0</v>
      </c>
      <c r="H10" s="18"/>
      <c r="K10" s="3"/>
    </row>
    <row r="11" spans="1:11">
      <c r="A11" s="13">
        <v>8</v>
      </c>
      <c r="B11" s="19" t="s">
        <v>38</v>
      </c>
      <c r="C11" s="15">
        <v>20</v>
      </c>
      <c r="D11" s="15"/>
      <c r="E11" s="16">
        <f t="shared" si="0"/>
        <v>0</v>
      </c>
      <c r="F11" s="15"/>
      <c r="G11" s="17">
        <f t="shared" si="1"/>
        <v>0</v>
      </c>
      <c r="H11" s="18"/>
      <c r="K11" s="3"/>
    </row>
    <row r="12" spans="1:11">
      <c r="A12" s="13">
        <v>9</v>
      </c>
      <c r="B12" s="19" t="s">
        <v>37</v>
      </c>
      <c r="C12" s="15">
        <v>20</v>
      </c>
      <c r="D12" s="15"/>
      <c r="E12" s="16">
        <f t="shared" si="0"/>
        <v>0</v>
      </c>
      <c r="F12" s="15"/>
      <c r="G12" s="17">
        <f t="shared" si="1"/>
        <v>0</v>
      </c>
      <c r="H12" s="18"/>
      <c r="K12" s="3"/>
    </row>
    <row r="13" spans="1:11">
      <c r="A13" s="13">
        <v>10</v>
      </c>
      <c r="B13" s="19" t="s">
        <v>36</v>
      </c>
      <c r="C13" s="15">
        <v>40</v>
      </c>
      <c r="D13" s="15"/>
      <c r="E13" s="16">
        <f t="shared" si="0"/>
        <v>0</v>
      </c>
      <c r="F13" s="15"/>
      <c r="G13" s="17">
        <f t="shared" si="1"/>
        <v>0</v>
      </c>
      <c r="H13" s="18"/>
      <c r="K13" s="3"/>
    </row>
    <row r="14" spans="1:11">
      <c r="A14" s="13">
        <v>11</v>
      </c>
      <c r="B14" s="19" t="s">
        <v>35</v>
      </c>
      <c r="C14" s="15">
        <v>20</v>
      </c>
      <c r="D14" s="15"/>
      <c r="E14" s="16">
        <f t="shared" si="0"/>
        <v>0</v>
      </c>
      <c r="F14" s="15"/>
      <c r="G14" s="17">
        <f t="shared" si="1"/>
        <v>0</v>
      </c>
      <c r="H14" s="18"/>
      <c r="K14" s="3"/>
    </row>
    <row r="15" spans="1:11">
      <c r="A15" s="13">
        <v>12</v>
      </c>
      <c r="B15" s="19" t="s">
        <v>34</v>
      </c>
      <c r="C15" s="15">
        <v>10</v>
      </c>
      <c r="D15" s="15"/>
      <c r="E15" s="16">
        <f t="shared" si="0"/>
        <v>0</v>
      </c>
      <c r="F15" s="15"/>
      <c r="G15" s="17">
        <f t="shared" si="1"/>
        <v>0</v>
      </c>
      <c r="H15" s="18"/>
      <c r="K15" s="3"/>
    </row>
    <row r="16" spans="1:11" ht="96" customHeight="1">
      <c r="A16" s="13">
        <v>13</v>
      </c>
      <c r="B16" s="19" t="s">
        <v>33</v>
      </c>
      <c r="C16" s="15">
        <v>15</v>
      </c>
      <c r="D16" s="15"/>
      <c r="E16" s="16">
        <f t="shared" si="0"/>
        <v>0</v>
      </c>
      <c r="F16" s="15"/>
      <c r="G16" s="17">
        <f t="shared" si="1"/>
        <v>0</v>
      </c>
      <c r="H16" s="18"/>
      <c r="K16" s="3"/>
    </row>
    <row r="17" spans="1:11">
      <c r="A17" s="13">
        <v>14</v>
      </c>
      <c r="B17" s="19" t="s">
        <v>30</v>
      </c>
      <c r="C17" s="15">
        <v>60</v>
      </c>
      <c r="D17" s="15"/>
      <c r="E17" s="16">
        <f t="shared" si="0"/>
        <v>0</v>
      </c>
      <c r="F17" s="15"/>
      <c r="G17" s="17">
        <f t="shared" si="1"/>
        <v>0</v>
      </c>
      <c r="H17" s="18"/>
      <c r="K17" s="3"/>
    </row>
    <row r="18" spans="1:11">
      <c r="A18" s="13">
        <v>15</v>
      </c>
      <c r="B18" s="19" t="s">
        <v>29</v>
      </c>
      <c r="C18" s="15">
        <v>60</v>
      </c>
      <c r="D18" s="15"/>
      <c r="E18" s="16">
        <f t="shared" si="0"/>
        <v>0</v>
      </c>
      <c r="F18" s="15"/>
      <c r="G18" s="17">
        <f t="shared" si="1"/>
        <v>0</v>
      </c>
      <c r="H18" s="18"/>
      <c r="K18" s="3"/>
    </row>
    <row r="19" spans="1:11">
      <c r="A19" s="13">
        <v>16</v>
      </c>
      <c r="B19" s="19" t="s">
        <v>28</v>
      </c>
      <c r="C19" s="15">
        <v>45</v>
      </c>
      <c r="D19" s="15"/>
      <c r="E19" s="16">
        <f t="shared" si="0"/>
        <v>0</v>
      </c>
      <c r="F19" s="15"/>
      <c r="G19" s="17">
        <f t="shared" si="1"/>
        <v>0</v>
      </c>
      <c r="H19" s="18"/>
      <c r="K19" s="3"/>
    </row>
    <row r="20" spans="1:11" ht="56.25">
      <c r="A20" s="13">
        <v>17</v>
      </c>
      <c r="B20" s="19" t="s">
        <v>32</v>
      </c>
      <c r="C20" s="15">
        <v>3</v>
      </c>
      <c r="D20" s="15"/>
      <c r="E20" s="16">
        <f t="shared" si="0"/>
        <v>0</v>
      </c>
      <c r="F20" s="15"/>
      <c r="G20" s="17">
        <f t="shared" si="1"/>
        <v>0</v>
      </c>
      <c r="H20" s="18"/>
      <c r="K20" s="3"/>
    </row>
    <row r="21" spans="1:11">
      <c r="A21" s="13">
        <v>18</v>
      </c>
      <c r="B21" s="19" t="s">
        <v>30</v>
      </c>
      <c r="C21" s="15">
        <v>15</v>
      </c>
      <c r="D21" s="15"/>
      <c r="E21" s="16">
        <f t="shared" si="0"/>
        <v>0</v>
      </c>
      <c r="F21" s="15"/>
      <c r="G21" s="17">
        <f t="shared" si="1"/>
        <v>0</v>
      </c>
      <c r="H21" s="18"/>
      <c r="K21" s="3"/>
    </row>
    <row r="22" spans="1:11">
      <c r="A22" s="13">
        <v>19</v>
      </c>
      <c r="B22" s="19" t="s">
        <v>29</v>
      </c>
      <c r="C22" s="15">
        <v>10</v>
      </c>
      <c r="D22" s="15"/>
      <c r="E22" s="16">
        <f t="shared" si="0"/>
        <v>0</v>
      </c>
      <c r="F22" s="15"/>
      <c r="G22" s="17">
        <f t="shared" si="1"/>
        <v>0</v>
      </c>
      <c r="H22" s="18"/>
      <c r="K22" s="3"/>
    </row>
    <row r="23" spans="1:11">
      <c r="A23" s="13">
        <v>20</v>
      </c>
      <c r="B23" s="19" t="s">
        <v>28</v>
      </c>
      <c r="C23" s="15">
        <v>10</v>
      </c>
      <c r="D23" s="15"/>
      <c r="E23" s="16">
        <f t="shared" si="0"/>
        <v>0</v>
      </c>
      <c r="F23" s="15"/>
      <c r="G23" s="17">
        <f t="shared" si="1"/>
        <v>0</v>
      </c>
      <c r="H23" s="18"/>
      <c r="K23" s="3"/>
    </row>
    <row r="24" spans="1:11" ht="66.75" customHeight="1">
      <c r="A24" s="13">
        <v>21</v>
      </c>
      <c r="B24" s="21" t="s">
        <v>31</v>
      </c>
      <c r="C24" s="15">
        <v>15</v>
      </c>
      <c r="D24" s="15"/>
      <c r="E24" s="16">
        <f t="shared" si="0"/>
        <v>0</v>
      </c>
      <c r="F24" s="15"/>
      <c r="G24" s="17">
        <f t="shared" si="1"/>
        <v>0</v>
      </c>
      <c r="H24" s="18"/>
      <c r="J24" s="4"/>
      <c r="K24" s="5"/>
    </row>
    <row r="25" spans="1:11">
      <c r="A25" s="13">
        <v>22</v>
      </c>
      <c r="B25" s="19" t="s">
        <v>30</v>
      </c>
      <c r="C25" s="15">
        <v>60</v>
      </c>
      <c r="D25" s="15"/>
      <c r="E25" s="16">
        <f t="shared" si="0"/>
        <v>0</v>
      </c>
      <c r="F25" s="15"/>
      <c r="G25" s="17">
        <f t="shared" si="1"/>
        <v>0</v>
      </c>
      <c r="H25" s="18"/>
      <c r="J25" s="4"/>
      <c r="K25" s="5"/>
    </row>
    <row r="26" spans="1:11">
      <c r="A26" s="13">
        <v>23</v>
      </c>
      <c r="B26" s="19" t="s">
        <v>29</v>
      </c>
      <c r="C26" s="15">
        <v>45</v>
      </c>
      <c r="D26" s="15"/>
      <c r="E26" s="16">
        <f t="shared" si="0"/>
        <v>0</v>
      </c>
      <c r="F26" s="15"/>
      <c r="G26" s="17">
        <f t="shared" si="1"/>
        <v>0</v>
      </c>
      <c r="H26" s="18"/>
      <c r="J26" s="4"/>
      <c r="K26" s="5"/>
    </row>
    <row r="27" spans="1:11">
      <c r="A27" s="13">
        <v>24</v>
      </c>
      <c r="B27" s="19" t="s">
        <v>28</v>
      </c>
      <c r="C27" s="15">
        <v>45</v>
      </c>
      <c r="D27" s="15"/>
      <c r="E27" s="16">
        <f t="shared" si="0"/>
        <v>0</v>
      </c>
      <c r="F27" s="15"/>
      <c r="G27" s="17">
        <f t="shared" si="1"/>
        <v>0</v>
      </c>
      <c r="H27" s="18"/>
      <c r="J27" s="4"/>
      <c r="K27" s="5"/>
    </row>
    <row r="28" spans="1:11" ht="78" customHeight="1">
      <c r="A28" s="13">
        <v>25</v>
      </c>
      <c r="B28" s="20" t="s">
        <v>27</v>
      </c>
      <c r="C28" s="15">
        <v>5</v>
      </c>
      <c r="D28" s="15"/>
      <c r="E28" s="16">
        <f t="shared" si="0"/>
        <v>0</v>
      </c>
      <c r="F28" s="15"/>
      <c r="G28" s="17">
        <f t="shared" si="1"/>
        <v>0</v>
      </c>
      <c r="H28" s="18"/>
      <c r="J28" s="4"/>
      <c r="K28" s="5"/>
    </row>
    <row r="29" spans="1:11">
      <c r="A29" s="13">
        <v>26</v>
      </c>
      <c r="B29" s="22" t="s">
        <v>26</v>
      </c>
      <c r="C29" s="15">
        <v>50</v>
      </c>
      <c r="D29" s="15"/>
      <c r="E29" s="16">
        <f t="shared" si="0"/>
        <v>0</v>
      </c>
      <c r="F29" s="15"/>
      <c r="G29" s="17">
        <f t="shared" si="1"/>
        <v>0</v>
      </c>
      <c r="H29" s="18"/>
      <c r="J29" s="4"/>
      <c r="K29" s="5"/>
    </row>
    <row r="30" spans="1:11">
      <c r="A30" s="13">
        <v>27</v>
      </c>
      <c r="B30" s="22" t="s">
        <v>25</v>
      </c>
      <c r="C30" s="15">
        <v>10</v>
      </c>
      <c r="D30" s="15"/>
      <c r="E30" s="16">
        <f t="shared" si="0"/>
        <v>0</v>
      </c>
      <c r="F30" s="15"/>
      <c r="G30" s="17">
        <f t="shared" si="1"/>
        <v>0</v>
      </c>
      <c r="H30" s="18"/>
      <c r="J30" s="4"/>
      <c r="K30" s="5"/>
    </row>
    <row r="31" spans="1:11">
      <c r="A31" s="13">
        <v>28</v>
      </c>
      <c r="B31" s="22" t="s">
        <v>24</v>
      </c>
      <c r="C31" s="15">
        <v>20</v>
      </c>
      <c r="D31" s="15"/>
      <c r="E31" s="16">
        <f t="shared" si="0"/>
        <v>0</v>
      </c>
      <c r="F31" s="15"/>
      <c r="G31" s="17">
        <f t="shared" si="1"/>
        <v>0</v>
      </c>
      <c r="H31" s="18"/>
      <c r="J31" s="4"/>
      <c r="K31" s="5"/>
    </row>
    <row r="32" spans="1:11">
      <c r="A32" s="13">
        <v>29</v>
      </c>
      <c r="B32" s="22" t="s">
        <v>23</v>
      </c>
      <c r="C32" s="15">
        <v>20</v>
      </c>
      <c r="D32" s="15"/>
      <c r="E32" s="16">
        <f t="shared" si="0"/>
        <v>0</v>
      </c>
      <c r="F32" s="15"/>
      <c r="G32" s="17">
        <f t="shared" si="1"/>
        <v>0</v>
      </c>
      <c r="H32" s="18"/>
      <c r="J32" s="4"/>
      <c r="K32" s="5"/>
    </row>
    <row r="33" spans="1:11" ht="111" customHeight="1">
      <c r="A33" s="13">
        <v>30</v>
      </c>
      <c r="B33" s="20" t="s">
        <v>22</v>
      </c>
      <c r="C33" s="15">
        <v>15</v>
      </c>
      <c r="D33" s="15"/>
      <c r="E33" s="16">
        <f t="shared" si="0"/>
        <v>0</v>
      </c>
      <c r="F33" s="15"/>
      <c r="G33" s="17">
        <f t="shared" si="1"/>
        <v>0</v>
      </c>
      <c r="H33" s="18"/>
      <c r="J33" s="4"/>
      <c r="K33" s="5"/>
    </row>
    <row r="34" spans="1:11" ht="156.75" customHeight="1">
      <c r="A34" s="13">
        <v>31</v>
      </c>
      <c r="B34" s="20" t="s">
        <v>21</v>
      </c>
      <c r="C34" s="15">
        <v>3</v>
      </c>
      <c r="D34" s="15"/>
      <c r="E34" s="16">
        <f t="shared" si="0"/>
        <v>0</v>
      </c>
      <c r="F34" s="15"/>
      <c r="G34" s="17">
        <f t="shared" si="1"/>
        <v>0</v>
      </c>
      <c r="H34" s="18"/>
      <c r="J34" s="4"/>
      <c r="K34" s="5"/>
    </row>
    <row r="35" spans="1:11">
      <c r="A35" s="13">
        <v>32</v>
      </c>
      <c r="B35" s="19" t="s">
        <v>20</v>
      </c>
      <c r="C35" s="15">
        <v>100</v>
      </c>
      <c r="D35" s="15"/>
      <c r="E35" s="16">
        <f t="shared" si="0"/>
        <v>0</v>
      </c>
      <c r="F35" s="15"/>
      <c r="G35" s="17">
        <f t="shared" si="1"/>
        <v>0</v>
      </c>
      <c r="H35" s="18"/>
      <c r="J35" s="4"/>
      <c r="K35" s="5"/>
    </row>
    <row r="36" spans="1:11">
      <c r="A36" s="13">
        <v>33</v>
      </c>
      <c r="B36" s="19" t="s">
        <v>19</v>
      </c>
      <c r="C36" s="15">
        <v>50</v>
      </c>
      <c r="D36" s="15"/>
      <c r="E36" s="16">
        <f t="shared" si="0"/>
        <v>0</v>
      </c>
      <c r="F36" s="15"/>
      <c r="G36" s="17">
        <f t="shared" si="1"/>
        <v>0</v>
      </c>
      <c r="H36" s="18"/>
      <c r="J36" s="4"/>
      <c r="K36" s="5"/>
    </row>
    <row r="37" spans="1:11" ht="67.5">
      <c r="A37" s="13">
        <v>34</v>
      </c>
      <c r="B37" s="19" t="s">
        <v>18</v>
      </c>
      <c r="C37" s="15">
        <v>5</v>
      </c>
      <c r="D37" s="15"/>
      <c r="E37" s="16">
        <f t="shared" si="0"/>
        <v>0</v>
      </c>
      <c r="F37" s="15"/>
      <c r="G37" s="17">
        <f t="shared" si="1"/>
        <v>0</v>
      </c>
      <c r="H37" s="18"/>
      <c r="J37" s="4"/>
      <c r="K37" s="5"/>
    </row>
    <row r="38" spans="1:11">
      <c r="A38" s="13">
        <v>35</v>
      </c>
      <c r="B38" s="19" t="s">
        <v>17</v>
      </c>
      <c r="C38" s="15">
        <v>40</v>
      </c>
      <c r="D38" s="15"/>
      <c r="E38" s="16">
        <f t="shared" si="0"/>
        <v>0</v>
      </c>
      <c r="F38" s="15"/>
      <c r="G38" s="17">
        <f t="shared" si="1"/>
        <v>0</v>
      </c>
      <c r="H38" s="18"/>
      <c r="J38" s="4"/>
      <c r="K38" s="5"/>
    </row>
    <row r="39" spans="1:11">
      <c r="A39" s="13">
        <v>36</v>
      </c>
      <c r="B39" s="19" t="s">
        <v>16</v>
      </c>
      <c r="C39" s="15">
        <v>20</v>
      </c>
      <c r="D39" s="15"/>
      <c r="E39" s="16">
        <f t="shared" si="0"/>
        <v>0</v>
      </c>
      <c r="F39" s="15"/>
      <c r="G39" s="17">
        <f t="shared" si="1"/>
        <v>0</v>
      </c>
      <c r="H39" s="18"/>
      <c r="J39" s="4"/>
      <c r="K39" s="5"/>
    </row>
    <row r="40" spans="1:11" ht="78.75" customHeight="1">
      <c r="A40" s="13">
        <v>37</v>
      </c>
      <c r="B40" s="20" t="s">
        <v>15</v>
      </c>
      <c r="C40" s="15">
        <v>40</v>
      </c>
      <c r="D40" s="15"/>
      <c r="E40" s="16">
        <f t="shared" si="0"/>
        <v>0</v>
      </c>
      <c r="F40" s="15"/>
      <c r="G40" s="17">
        <f t="shared" si="1"/>
        <v>0</v>
      </c>
      <c r="H40" s="18"/>
      <c r="J40" s="4"/>
      <c r="K40" s="5"/>
    </row>
    <row r="41" spans="1:11" ht="73.5" customHeight="1">
      <c r="A41" s="13">
        <v>38</v>
      </c>
      <c r="B41" s="20" t="s">
        <v>14</v>
      </c>
      <c r="C41" s="15">
        <v>10</v>
      </c>
      <c r="D41" s="15"/>
      <c r="E41" s="16">
        <f t="shared" si="0"/>
        <v>0</v>
      </c>
      <c r="F41" s="15"/>
      <c r="G41" s="17">
        <f t="shared" si="1"/>
        <v>0</v>
      </c>
      <c r="H41" s="18"/>
      <c r="J41" s="4"/>
      <c r="K41" s="5"/>
    </row>
    <row r="42" spans="1:11">
      <c r="A42" s="13">
        <v>39</v>
      </c>
      <c r="B42" s="19" t="s">
        <v>13</v>
      </c>
      <c r="C42" s="15">
        <v>150</v>
      </c>
      <c r="D42" s="15"/>
      <c r="E42" s="16">
        <f t="shared" si="0"/>
        <v>0</v>
      </c>
      <c r="F42" s="15"/>
      <c r="G42" s="17">
        <f t="shared" si="1"/>
        <v>0</v>
      </c>
      <c r="H42" s="18"/>
      <c r="J42" s="4"/>
      <c r="K42" s="5"/>
    </row>
    <row r="43" spans="1:11">
      <c r="A43" s="13">
        <v>40</v>
      </c>
      <c r="B43" s="19" t="s">
        <v>12</v>
      </c>
      <c r="C43" s="15">
        <v>50</v>
      </c>
      <c r="D43" s="15"/>
      <c r="E43" s="16">
        <f t="shared" si="0"/>
        <v>0</v>
      </c>
      <c r="F43" s="15"/>
      <c r="G43" s="17">
        <f t="shared" si="1"/>
        <v>0</v>
      </c>
      <c r="H43" s="18"/>
      <c r="J43" s="4"/>
      <c r="K43" s="5"/>
    </row>
    <row r="44" spans="1:11" ht="51.75" customHeight="1">
      <c r="A44" s="13">
        <v>41</v>
      </c>
      <c r="B44" s="20" t="s">
        <v>11</v>
      </c>
      <c r="C44" s="15">
        <v>25</v>
      </c>
      <c r="D44" s="15"/>
      <c r="E44" s="16">
        <f t="shared" si="0"/>
        <v>0</v>
      </c>
      <c r="F44" s="15"/>
      <c r="G44" s="17">
        <f t="shared" si="1"/>
        <v>0</v>
      </c>
      <c r="H44" s="18"/>
      <c r="J44" s="4"/>
      <c r="K44" s="5"/>
    </row>
    <row r="45" spans="1:11" ht="22.5">
      <c r="A45" s="13">
        <v>42</v>
      </c>
      <c r="B45" s="19" t="s">
        <v>10</v>
      </c>
      <c r="C45" s="15">
        <v>100</v>
      </c>
      <c r="D45" s="15"/>
      <c r="E45" s="16">
        <f t="shared" si="0"/>
        <v>0</v>
      </c>
      <c r="F45" s="15"/>
      <c r="G45" s="17">
        <f t="shared" si="1"/>
        <v>0</v>
      </c>
      <c r="H45" s="18"/>
      <c r="J45" s="4"/>
      <c r="K45" s="5"/>
    </row>
    <row r="46" spans="1:11">
      <c r="A46" s="13">
        <v>43</v>
      </c>
      <c r="B46" s="19" t="s">
        <v>9</v>
      </c>
      <c r="C46" s="15">
        <v>100</v>
      </c>
      <c r="D46" s="15"/>
      <c r="E46" s="16">
        <f t="shared" si="0"/>
        <v>0</v>
      </c>
      <c r="F46" s="15"/>
      <c r="G46" s="17">
        <f t="shared" si="1"/>
        <v>0</v>
      </c>
      <c r="H46" s="18"/>
      <c r="J46" s="4"/>
      <c r="K46" s="5"/>
    </row>
    <row r="47" spans="1:11">
      <c r="A47" s="13">
        <v>44</v>
      </c>
      <c r="B47" s="19" t="s">
        <v>8</v>
      </c>
      <c r="C47" s="15">
        <v>20</v>
      </c>
      <c r="D47" s="15"/>
      <c r="E47" s="16">
        <f t="shared" si="0"/>
        <v>0</v>
      </c>
      <c r="F47" s="15"/>
      <c r="G47" s="17">
        <f t="shared" si="1"/>
        <v>0</v>
      </c>
      <c r="H47" s="18"/>
      <c r="J47" s="4"/>
      <c r="K47" s="5"/>
    </row>
    <row r="48" spans="1:11" ht="36.75" customHeight="1">
      <c r="A48" s="13">
        <v>45</v>
      </c>
      <c r="B48" s="23" t="s">
        <v>53</v>
      </c>
      <c r="C48" s="15">
        <v>20</v>
      </c>
      <c r="D48" s="15"/>
      <c r="E48" s="16">
        <f t="shared" si="0"/>
        <v>0</v>
      </c>
      <c r="F48" s="15"/>
      <c r="G48" s="17">
        <f t="shared" si="1"/>
        <v>0</v>
      </c>
      <c r="H48" s="18"/>
      <c r="J48" s="4"/>
      <c r="K48" s="5"/>
    </row>
    <row r="49" spans="1:11">
      <c r="A49" s="13">
        <v>46</v>
      </c>
      <c r="B49" s="22" t="s">
        <v>7</v>
      </c>
      <c r="C49" s="15">
        <v>20</v>
      </c>
      <c r="D49" s="15"/>
      <c r="E49" s="16">
        <f t="shared" si="0"/>
        <v>0</v>
      </c>
      <c r="F49" s="15"/>
      <c r="G49" s="17">
        <f t="shared" si="1"/>
        <v>0</v>
      </c>
      <c r="H49" s="18"/>
      <c r="J49" s="4"/>
      <c r="K49" s="5"/>
    </row>
    <row r="50" spans="1:11" ht="50.25" customHeight="1">
      <c r="A50" s="13">
        <v>47</v>
      </c>
      <c r="B50" s="20" t="s">
        <v>6</v>
      </c>
      <c r="C50" s="15">
        <v>100</v>
      </c>
      <c r="D50" s="15"/>
      <c r="E50" s="16">
        <f t="shared" si="0"/>
        <v>0</v>
      </c>
      <c r="F50" s="15"/>
      <c r="G50" s="17">
        <f t="shared" si="1"/>
        <v>0</v>
      </c>
      <c r="H50" s="18"/>
      <c r="J50" s="4"/>
      <c r="K50" s="5"/>
    </row>
    <row r="51" spans="1:11">
      <c r="A51" s="13">
        <v>48</v>
      </c>
      <c r="B51" s="24" t="s">
        <v>5</v>
      </c>
      <c r="C51" s="25">
        <v>20</v>
      </c>
      <c r="D51" s="15"/>
      <c r="E51" s="16">
        <f t="shared" si="0"/>
        <v>0</v>
      </c>
      <c r="F51" s="26"/>
      <c r="G51" s="17">
        <f t="shared" si="1"/>
        <v>0</v>
      </c>
      <c r="H51" s="18"/>
      <c r="J51" s="4"/>
      <c r="K51" s="5"/>
    </row>
    <row r="52" spans="1:11">
      <c r="A52" s="27"/>
      <c r="B52" s="6"/>
      <c r="C52" s="6"/>
      <c r="D52" s="28" t="s">
        <v>4</v>
      </c>
      <c r="E52" s="29">
        <f>SUM(E4:E51)</f>
        <v>0</v>
      </c>
      <c r="F52" s="30"/>
      <c r="G52" s="29">
        <f>SUM(G4:G51)</f>
        <v>0</v>
      </c>
      <c r="H52" s="6"/>
    </row>
    <row r="53" spans="1:11">
      <c r="A53" s="31"/>
      <c r="B53" s="32"/>
      <c r="C53" s="32"/>
      <c r="D53" s="6"/>
      <c r="E53" s="6"/>
      <c r="F53" s="6"/>
      <c r="G53" s="6"/>
      <c r="H53" s="6"/>
    </row>
    <row r="54" spans="1:11">
      <c r="A54" s="6"/>
      <c r="B54" s="33" t="s">
        <v>3</v>
      </c>
      <c r="C54" s="6"/>
      <c r="D54" s="6"/>
      <c r="E54" s="6"/>
      <c r="F54" s="6"/>
      <c r="G54" s="6"/>
      <c r="H54" s="6"/>
    </row>
    <row r="55" spans="1:11">
      <c r="A55" s="6"/>
      <c r="B55" s="6"/>
      <c r="C55" s="6"/>
      <c r="D55" s="6"/>
      <c r="E55" s="6"/>
      <c r="F55" s="6"/>
      <c r="G55" s="6"/>
      <c r="H55" s="6"/>
    </row>
    <row r="56" spans="1:11">
      <c r="A56" s="6"/>
      <c r="B56" s="37" t="s">
        <v>2</v>
      </c>
      <c r="C56" s="37"/>
      <c r="D56" s="37"/>
      <c r="E56" s="37"/>
      <c r="F56" s="37"/>
      <c r="G56" s="37"/>
      <c r="H56" s="6"/>
    </row>
    <row r="57" spans="1:11">
      <c r="A57" s="6"/>
      <c r="B57" s="37" t="s">
        <v>1</v>
      </c>
      <c r="C57" s="37"/>
      <c r="D57" s="37"/>
      <c r="E57" s="37"/>
      <c r="F57" s="37"/>
      <c r="G57" s="37"/>
      <c r="H57" s="6"/>
    </row>
    <row r="58" spans="1:11">
      <c r="A58" s="6"/>
      <c r="B58" s="34"/>
      <c r="C58" s="34"/>
      <c r="D58" s="35"/>
      <c r="E58" s="34"/>
      <c r="F58" s="6"/>
      <c r="G58" s="6"/>
      <c r="H58" s="6"/>
    </row>
    <row r="59" spans="1:11">
      <c r="A59" s="6"/>
      <c r="B59" s="38" t="s">
        <v>0</v>
      </c>
      <c r="C59" s="38"/>
      <c r="D59" s="38"/>
      <c r="E59" s="38"/>
      <c r="F59" s="38"/>
      <c r="G59" s="38"/>
      <c r="H59" s="6"/>
    </row>
    <row r="60" spans="1:11">
      <c r="A60" s="6"/>
      <c r="B60" s="6"/>
      <c r="C60" s="6"/>
      <c r="D60" s="6"/>
      <c r="E60" s="6"/>
      <c r="F60" s="6"/>
      <c r="G60" s="6"/>
      <c r="H60" s="6"/>
    </row>
    <row r="61" spans="1:11">
      <c r="A61" s="6"/>
      <c r="B61" s="6"/>
      <c r="C61" s="6"/>
      <c r="D61" s="6"/>
      <c r="E61" s="6"/>
      <c r="F61" s="6"/>
      <c r="G61" s="6"/>
      <c r="H61" s="6"/>
    </row>
  </sheetData>
  <mergeCells count="4">
    <mergeCell ref="B56:G56"/>
    <mergeCell ref="B57:G57"/>
    <mergeCell ref="B59:G59"/>
    <mergeCell ref="E1:H1"/>
  </mergeCells>
  <conditionalFormatting sqref="B8">
    <cfRule type="expression" dxfId="17" priority="1" stopIfTrue="1">
      <formula>IF(INT(COUNT($B$13:$B$13)*10%)&gt;0,LARGE($B$13:$B$13,INT(COUNT($B$13:$B$13)*10%)),MAX($B$13:$B$13))&lt;=B8</formula>
    </cfRule>
    <cfRule type="expression" dxfId="16" priority="2" stopIfTrue="1">
      <formula>NOT(ISERROR(SEARCH("Część",B8)))</formula>
    </cfRule>
    <cfRule type="expression" dxfId="15" priority="3" stopIfTrue="1">
      <formula>NOT(ISERROR(SEARCH("Część  ",B8)))</formula>
    </cfRule>
  </conditionalFormatting>
  <conditionalFormatting sqref="B18:B19">
    <cfRule type="expression" dxfId="14" priority="4" stopIfTrue="1">
      <formula>IF(INT(COUNT($B$23:$B$24)*10%)&gt;0,LARGE($B$23:$B$24,INT(COUNT($B$23:$B$24)*10%)),MAX($B$23:$B$24))&lt;=B18</formula>
    </cfRule>
    <cfRule type="expression" dxfId="13" priority="5" stopIfTrue="1">
      <formula>NOT(ISERROR(SEARCH("Część",B18)))</formula>
    </cfRule>
    <cfRule type="expression" dxfId="12" priority="6" stopIfTrue="1">
      <formula>NOT(ISERROR(SEARCH("Część  ",B18)))</formula>
    </cfRule>
  </conditionalFormatting>
  <conditionalFormatting sqref="B22:B23">
    <cfRule type="expression" dxfId="11" priority="7" stopIfTrue="1">
      <formula>IF(INT(COUNT($B$27:$B$28)*10%)&gt;0,LARGE($B$27:$B$28,INT(COUNT($B$27:$B$28)*10%)),MAX($B$27:$B$28))&lt;=B22</formula>
    </cfRule>
    <cfRule type="expression" dxfId="10" priority="8" stopIfTrue="1">
      <formula>NOT(ISERROR(SEARCH("Część",B22)))</formula>
    </cfRule>
    <cfRule type="expression" dxfId="9" priority="9" stopIfTrue="1">
      <formula>NOT(ISERROR(SEARCH("Część  ",B22)))</formula>
    </cfRule>
  </conditionalFormatting>
  <conditionalFormatting sqref="B26:B33 B37 B40:B43">
    <cfRule type="expression" dxfId="8" priority="10" stopIfTrue="1">
      <formula>NOT(ISERROR(SEARCH("Część",B26)))</formula>
    </cfRule>
    <cfRule type="expression" dxfId="7" priority="11" stopIfTrue="1">
      <formula>NOT(ISERROR(SEARCH("Część  ",B26)))</formula>
    </cfRule>
    <cfRule type="expression" dxfId="6" priority="12" stopIfTrue="1">
      <formula>NOT(ISERROR(SEARCH("Załącznik",B26)))</formula>
    </cfRule>
  </conditionalFormatting>
  <conditionalFormatting sqref="B45">
    <cfRule type="expression" dxfId="5" priority="13" stopIfTrue="1">
      <formula>NOT(ISERROR(SEARCH("Część",B45)))</formula>
    </cfRule>
    <cfRule type="expression" dxfId="4" priority="14" stopIfTrue="1">
      <formula>NOT(ISERROR(SEARCH("Część  ",B45)))</formula>
    </cfRule>
    <cfRule type="expression" dxfId="3" priority="15" stopIfTrue="1">
      <formula>NOT(ISERROR(SEARCH("Załącznik",B45)))</formula>
    </cfRule>
  </conditionalFormatting>
  <conditionalFormatting sqref="C4:D51">
    <cfRule type="expression" dxfId="2" priority="16" stopIfTrue="1">
      <formula>IF(INT(COUNT($D$8:$D$19)*10%)&gt;0,LARGE($D$8:$D$19,INT(COUNT($D$8:$D$19)*10%)),MAX($D$8:$D$19))&lt;=C4</formula>
    </cfRule>
    <cfRule type="expression" dxfId="1" priority="17" stopIfTrue="1">
      <formula>NOT(ISERROR(SEARCH("Część",C4)))</formula>
    </cfRule>
    <cfRule type="expression" dxfId="0" priority="18" stopIfTrue="1">
      <formula>NOT(ISERROR(SEARCH("Część  ",C4)))</formula>
    </cfRule>
  </conditionalFormatting>
  <pageMargins left="0.23622047244094491" right="0.23622047244094491" top="0.35433070866141736" bottom="0.35433070866141736" header="0.31496062992125984" footer="0.31496062992125984"/>
  <pageSetup paperSize="9" scale="93"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Zadanie nr 7</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Ania Liszewska</dc:creator>
  <cp:lastModifiedBy>Ania Liszewska</cp:lastModifiedBy>
  <cp:lastPrinted>2026-01-12T10:27:00Z</cp:lastPrinted>
  <dcterms:created xsi:type="dcterms:W3CDTF">2024-01-12T09:05:07Z</dcterms:created>
  <dcterms:modified xsi:type="dcterms:W3CDTF">2026-01-20T11:11:58Z</dcterms:modified>
</cp:coreProperties>
</file>